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<sst xmlns="http://schemas.openxmlformats.org/spreadsheetml/2006/main" count="148" uniqueCount="18">
  <si>
    <t>mW</t>
  </si>
  <si>
    <t>W</t>
  </si>
  <si>
    <t>dBm</t>
  </si>
  <si>
    <t>dBW</t>
  </si>
  <si>
    <t>Max "QRP" level</t>
  </si>
  <si>
    <t>=</t>
  </si>
  <si>
    <t>a</t>
  </si>
  <si>
    <t>b</t>
  </si>
  <si>
    <t>c</t>
  </si>
  <si>
    <t>d</t>
  </si>
  <si>
    <t>b = 10 log (a*1000)</t>
  </si>
  <si>
    <t>d = 10 log c</t>
  </si>
  <si>
    <t>rounded to the nearest whole number</t>
  </si>
  <si>
    <t>Note also: b = d + 30</t>
  </si>
  <si>
    <t xml:space="preserve">Note: dBm and dBW values shown here are </t>
  </si>
  <si>
    <t>Power to dB conversion chart</t>
  </si>
  <si>
    <t>73 de ZL2iFB</t>
  </si>
  <si>
    <t>Note: logs are base 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</si>
</sst>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5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140625" style="1" customWidth="1"/>
    <col min="2" max="2" width="6.57421875" style="9" customWidth="1"/>
    <col min="3" max="3" width="5.00390625" style="1" customWidth="1"/>
    <col min="4" max="4" width="2.421875" style="16" customWidth="1"/>
    <col min="5" max="5" width="3.140625" style="18" customWidth="1"/>
    <col min="6" max="6" width="5.421875" style="2" customWidth="1"/>
    <col min="7" max="7" width="2.421875" style="2" customWidth="1"/>
    <col min="8" max="8" width="5.28125" style="9" customWidth="1"/>
    <col min="9" max="9" width="4.421875" style="1" customWidth="1"/>
    <col min="10" max="10" width="2.421875" style="1" customWidth="1"/>
    <col min="11" max="11" width="3.00390625" style="18" customWidth="1"/>
    <col min="12" max="12" width="5.57421875" style="1" customWidth="1"/>
    <col min="13" max="13" width="2.421875" style="1" customWidth="1"/>
    <col min="14" max="14" width="9.140625" style="1" customWidth="1"/>
    <col min="15" max="15" width="6.00390625" style="1" customWidth="1"/>
    <col min="16" max="18" width="9.140625" style="1" customWidth="1"/>
    <col min="19" max="94" width="9.140625" style="30" customWidth="1"/>
    <col min="95" max="16384" width="9.140625" style="1" customWidth="1"/>
  </cols>
  <sheetData>
    <row r="2" spans="2:15" ht="20.25"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0.25" customHeight="1"/>
    <row r="4" spans="2:10" ht="12.75">
      <c r="B4" s="10">
        <v>1</v>
      </c>
      <c r="C4" s="8" t="s">
        <v>0</v>
      </c>
      <c r="D4" s="17" t="s">
        <v>5</v>
      </c>
      <c r="E4" s="18">
        <f aca="true" t="shared" si="0" ref="E4:E15">10*LOG((B4/1),10)</f>
        <v>0</v>
      </c>
      <c r="F4" s="2" t="s">
        <v>2</v>
      </c>
      <c r="H4" s="10"/>
      <c r="I4" s="3"/>
      <c r="J4" s="3"/>
    </row>
    <row r="5" spans="2:10" ht="12.75">
      <c r="B5" s="10">
        <v>2</v>
      </c>
      <c r="C5" s="8" t="s">
        <v>0</v>
      </c>
      <c r="D5" s="17" t="s">
        <v>5</v>
      </c>
      <c r="E5" s="18">
        <f t="shared" si="0"/>
        <v>3.0102999566398116</v>
      </c>
      <c r="F5" s="2" t="s">
        <v>2</v>
      </c>
      <c r="H5" s="10"/>
      <c r="I5" s="3"/>
      <c r="J5" s="3"/>
    </row>
    <row r="6" spans="2:10" ht="12.75">
      <c r="B6" s="10">
        <v>5</v>
      </c>
      <c r="C6" s="8" t="s">
        <v>0</v>
      </c>
      <c r="D6" s="17" t="s">
        <v>5</v>
      </c>
      <c r="E6" s="18">
        <f t="shared" si="0"/>
        <v>6.9897000433601875</v>
      </c>
      <c r="F6" s="2" t="s">
        <v>2</v>
      </c>
      <c r="H6" s="20" t="s">
        <v>14</v>
      </c>
      <c r="I6" s="3"/>
      <c r="J6" s="3"/>
    </row>
    <row r="7" spans="2:10" ht="12.75">
      <c r="B7" s="10">
        <v>10</v>
      </c>
      <c r="C7" s="8" t="s">
        <v>0</v>
      </c>
      <c r="D7" s="17" t="s">
        <v>5</v>
      </c>
      <c r="E7" s="18">
        <f t="shared" si="0"/>
        <v>10</v>
      </c>
      <c r="F7" s="2" t="s">
        <v>2</v>
      </c>
      <c r="I7" s="8" t="s">
        <v>12</v>
      </c>
      <c r="J7" s="3"/>
    </row>
    <row r="8" spans="2:10" ht="12.75">
      <c r="B8" s="10">
        <v>20</v>
      </c>
      <c r="C8" s="8" t="s">
        <v>0</v>
      </c>
      <c r="D8" s="17" t="s">
        <v>5</v>
      </c>
      <c r="E8" s="18">
        <f t="shared" si="0"/>
        <v>13.01029995663981</v>
      </c>
      <c r="F8" s="2" t="s">
        <v>2</v>
      </c>
      <c r="H8" s="10"/>
      <c r="I8" s="3"/>
      <c r="J8" s="3"/>
    </row>
    <row r="9" spans="2:10" ht="12.75">
      <c r="B9" s="10">
        <v>40</v>
      </c>
      <c r="C9" s="8" t="s">
        <v>0</v>
      </c>
      <c r="D9" s="17" t="s">
        <v>5</v>
      </c>
      <c r="E9" s="18">
        <f t="shared" si="0"/>
        <v>16.02059991327962</v>
      </c>
      <c r="F9" s="2" t="s">
        <v>2</v>
      </c>
      <c r="H9" s="10"/>
      <c r="I9" s="3"/>
      <c r="J9" s="3"/>
    </row>
    <row r="10" spans="2:10" ht="12.75">
      <c r="B10" s="10">
        <v>50</v>
      </c>
      <c r="C10" s="8" t="s">
        <v>0</v>
      </c>
      <c r="D10" s="17" t="s">
        <v>5</v>
      </c>
      <c r="E10" s="18">
        <f t="shared" si="0"/>
        <v>16.989700043360184</v>
      </c>
      <c r="F10" s="2" t="s">
        <v>2</v>
      </c>
      <c r="G10" s="2" t="s">
        <v>5</v>
      </c>
      <c r="H10" s="28">
        <f aca="true" t="shared" si="1" ref="H10:H15">B10/1000</f>
        <v>0.05</v>
      </c>
      <c r="I10" s="12" t="s">
        <v>1</v>
      </c>
      <c r="J10" s="3"/>
    </row>
    <row r="11" spans="2:10" ht="12.75">
      <c r="B11" s="10">
        <v>100</v>
      </c>
      <c r="C11" s="8" t="s">
        <v>0</v>
      </c>
      <c r="D11" s="17" t="s">
        <v>5</v>
      </c>
      <c r="E11" s="18">
        <f t="shared" si="0"/>
        <v>20</v>
      </c>
      <c r="F11" s="2" t="s">
        <v>2</v>
      </c>
      <c r="G11" s="2" t="s">
        <v>5</v>
      </c>
      <c r="H11" s="13">
        <f t="shared" si="1"/>
        <v>0.1</v>
      </c>
      <c r="I11" s="12" t="s">
        <v>1</v>
      </c>
      <c r="J11" s="4"/>
    </row>
    <row r="12" spans="2:10" ht="12.75">
      <c r="B12" s="10">
        <v>200</v>
      </c>
      <c r="C12" s="8" t="s">
        <v>0</v>
      </c>
      <c r="D12" s="17" t="s">
        <v>5</v>
      </c>
      <c r="E12" s="18">
        <f t="shared" si="0"/>
        <v>23.01029995663981</v>
      </c>
      <c r="F12" s="2" t="s">
        <v>2</v>
      </c>
      <c r="G12" s="2" t="s">
        <v>5</v>
      </c>
      <c r="H12" s="13">
        <f t="shared" si="1"/>
        <v>0.2</v>
      </c>
      <c r="I12" s="12" t="s">
        <v>1</v>
      </c>
      <c r="J12" s="4"/>
    </row>
    <row r="13" spans="2:10" ht="12.75">
      <c r="B13" s="10">
        <v>400</v>
      </c>
      <c r="C13" s="8" t="s">
        <v>0</v>
      </c>
      <c r="D13" s="17" t="s">
        <v>5</v>
      </c>
      <c r="E13" s="18">
        <f t="shared" si="0"/>
        <v>26.02059991327962</v>
      </c>
      <c r="F13" s="2" t="s">
        <v>2</v>
      </c>
      <c r="G13" s="2" t="s">
        <v>5</v>
      </c>
      <c r="H13" s="13">
        <f t="shared" si="1"/>
        <v>0.4</v>
      </c>
      <c r="I13" s="12" t="s">
        <v>1</v>
      </c>
      <c r="J13" s="4"/>
    </row>
    <row r="14" spans="2:10" ht="12.75">
      <c r="B14" s="10">
        <v>500</v>
      </c>
      <c r="C14" s="8" t="s">
        <v>0</v>
      </c>
      <c r="D14" s="17" t="s">
        <v>5</v>
      </c>
      <c r="E14" s="18">
        <f t="shared" si="0"/>
        <v>26.989700043360184</v>
      </c>
      <c r="F14" s="2" t="s">
        <v>2</v>
      </c>
      <c r="G14" s="2" t="s">
        <v>5</v>
      </c>
      <c r="H14" s="13">
        <f t="shared" si="1"/>
        <v>0.5</v>
      </c>
      <c r="I14" s="12" t="s">
        <v>1</v>
      </c>
      <c r="J14" s="4"/>
    </row>
    <row r="15" spans="2:12" ht="12.75">
      <c r="B15" s="10">
        <v>1000</v>
      </c>
      <c r="C15" s="8" t="s">
        <v>0</v>
      </c>
      <c r="D15" s="17" t="s">
        <v>5</v>
      </c>
      <c r="E15" s="18">
        <f t="shared" si="0"/>
        <v>29.999999999999996</v>
      </c>
      <c r="F15" s="2" t="s">
        <v>2</v>
      </c>
      <c r="G15" s="2" t="s">
        <v>5</v>
      </c>
      <c r="H15" s="10">
        <f t="shared" si="1"/>
        <v>1</v>
      </c>
      <c r="I15" s="12" t="s">
        <v>1</v>
      </c>
      <c r="J15" s="4" t="s">
        <v>5</v>
      </c>
      <c r="K15" s="18">
        <f aca="true" t="shared" si="2" ref="K15:K23">10*LOG(H15,10)</f>
        <v>0</v>
      </c>
      <c r="L15" s="1" t="s">
        <v>3</v>
      </c>
    </row>
    <row r="16" spans="2:12" ht="12.75">
      <c r="B16" s="10"/>
      <c r="C16" s="8"/>
      <c r="D16" s="17"/>
      <c r="E16" s="18">
        <f aca="true" t="shared" si="3" ref="E16:E22">10*LOG((H16*1000/1),10)</f>
        <v>30.96910013008056</v>
      </c>
      <c r="F16" s="2" t="s">
        <v>2</v>
      </c>
      <c r="G16" s="2" t="s">
        <v>5</v>
      </c>
      <c r="H16" s="28">
        <v>1.25</v>
      </c>
      <c r="I16" s="12" t="s">
        <v>1</v>
      </c>
      <c r="J16" s="4" t="s">
        <v>5</v>
      </c>
      <c r="K16" s="18">
        <f>10*LOG(H16,10)</f>
        <v>0.9691001300805641</v>
      </c>
      <c r="L16" s="1" t="s">
        <v>3</v>
      </c>
    </row>
    <row r="17" spans="2:12" ht="12.75">
      <c r="B17" s="10"/>
      <c r="C17" s="8"/>
      <c r="D17" s="17"/>
      <c r="E17" s="18">
        <f t="shared" si="3"/>
        <v>31.76091259055681</v>
      </c>
      <c r="F17" s="2" t="s">
        <v>2</v>
      </c>
      <c r="G17" s="2" t="s">
        <v>5</v>
      </c>
      <c r="H17" s="13">
        <v>1.5</v>
      </c>
      <c r="I17" s="12" t="s">
        <v>1</v>
      </c>
      <c r="J17" s="4" t="s">
        <v>5</v>
      </c>
      <c r="K17" s="18">
        <f>10*LOG(H17,10)</f>
        <v>1.7609125905568124</v>
      </c>
      <c r="L17" s="1" t="s">
        <v>3</v>
      </c>
    </row>
    <row r="18" spans="2:12" ht="12.75">
      <c r="B18" s="10"/>
      <c r="C18" s="8"/>
      <c r="D18" s="17"/>
      <c r="E18" s="18">
        <f t="shared" si="3"/>
        <v>33.010299956639805</v>
      </c>
      <c r="F18" s="2" t="s">
        <v>2</v>
      </c>
      <c r="G18" s="2" t="s">
        <v>5</v>
      </c>
      <c r="H18" s="10">
        <v>2</v>
      </c>
      <c r="I18" s="12" t="s">
        <v>1</v>
      </c>
      <c r="J18" s="4" t="s">
        <v>5</v>
      </c>
      <c r="K18" s="18">
        <f t="shared" si="2"/>
        <v>3.0102999566398116</v>
      </c>
      <c r="L18" s="1" t="s">
        <v>3</v>
      </c>
    </row>
    <row r="19" spans="2:12" ht="12.75">
      <c r="B19" s="10"/>
      <c r="C19" s="8"/>
      <c r="D19" s="17"/>
      <c r="E19" s="18">
        <f t="shared" si="3"/>
        <v>33.97940008672037</v>
      </c>
      <c r="F19" s="2" t="s">
        <v>2</v>
      </c>
      <c r="G19" s="2" t="s">
        <v>5</v>
      </c>
      <c r="H19" s="13">
        <v>2.5</v>
      </c>
      <c r="I19" s="12" t="s">
        <v>1</v>
      </c>
      <c r="J19" s="4" t="s">
        <v>5</v>
      </c>
      <c r="K19" s="18">
        <f t="shared" si="2"/>
        <v>3.979400086720376</v>
      </c>
      <c r="L19" s="1" t="s">
        <v>3</v>
      </c>
    </row>
    <row r="20" spans="2:12" ht="12.75">
      <c r="B20" s="10"/>
      <c r="C20" s="8"/>
      <c r="D20" s="17"/>
      <c r="E20" s="18">
        <f t="shared" si="3"/>
        <v>34.77121254719662</v>
      </c>
      <c r="F20" s="2" t="s">
        <v>2</v>
      </c>
      <c r="G20" s="2" t="s">
        <v>5</v>
      </c>
      <c r="H20" s="10">
        <v>3</v>
      </c>
      <c r="I20" s="12" t="s">
        <v>1</v>
      </c>
      <c r="J20" s="4" t="s">
        <v>5</v>
      </c>
      <c r="K20" s="18">
        <f>10*LOG(H20,10)</f>
        <v>4.771212547196624</v>
      </c>
      <c r="L20" s="1" t="s">
        <v>3</v>
      </c>
    </row>
    <row r="21" spans="2:12" ht="12.75">
      <c r="B21" s="10"/>
      <c r="C21" s="8"/>
      <c r="D21" s="17"/>
      <c r="E21" s="18">
        <f t="shared" si="3"/>
        <v>36.02059991327962</v>
      </c>
      <c r="F21" s="2" t="s">
        <v>2</v>
      </c>
      <c r="G21" s="2" t="s">
        <v>5</v>
      </c>
      <c r="H21" s="10">
        <v>4</v>
      </c>
      <c r="I21" s="12" t="s">
        <v>1</v>
      </c>
      <c r="J21" s="4" t="s">
        <v>5</v>
      </c>
      <c r="K21" s="18">
        <f>10*LOG(H21,10)</f>
        <v>6.020599913279623</v>
      </c>
      <c r="L21" s="1" t="s">
        <v>3</v>
      </c>
    </row>
    <row r="22" spans="1:94" s="7" customFormat="1" ht="12.75">
      <c r="A22" s="1"/>
      <c r="B22" s="1"/>
      <c r="C22" s="1"/>
      <c r="D22" s="1"/>
      <c r="E22" s="19">
        <f t="shared" si="3"/>
        <v>36.98970004336019</v>
      </c>
      <c r="F22" s="6" t="s">
        <v>2</v>
      </c>
      <c r="G22" s="6" t="s">
        <v>5</v>
      </c>
      <c r="H22" s="11">
        <v>5</v>
      </c>
      <c r="I22" s="14" t="s">
        <v>1</v>
      </c>
      <c r="J22" s="5" t="s">
        <v>5</v>
      </c>
      <c r="K22" s="19">
        <f t="shared" si="2"/>
        <v>6.9897000433601875</v>
      </c>
      <c r="L22" s="7" t="s">
        <v>3</v>
      </c>
      <c r="N22" s="15" t="s">
        <v>4</v>
      </c>
      <c r="P22" s="1"/>
      <c r="Q22" s="1"/>
      <c r="R22" s="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</row>
    <row r="23" spans="2:12" ht="12.75">
      <c r="B23" s="1"/>
      <c r="D23" s="1"/>
      <c r="E23" s="18">
        <f aca="true" t="shared" si="4" ref="E23:E32">10*LOG((H23*1000),10)</f>
        <v>40</v>
      </c>
      <c r="F23" s="2" t="s">
        <v>2</v>
      </c>
      <c r="G23" s="2" t="s">
        <v>5</v>
      </c>
      <c r="H23" s="10">
        <v>10</v>
      </c>
      <c r="I23" s="12" t="s">
        <v>1</v>
      </c>
      <c r="J23" s="4" t="s">
        <v>5</v>
      </c>
      <c r="K23" s="18">
        <f t="shared" si="2"/>
        <v>10</v>
      </c>
      <c r="L23" s="1" t="s">
        <v>3</v>
      </c>
    </row>
    <row r="24" spans="2:12" ht="12.75">
      <c r="B24" s="1"/>
      <c r="D24" s="1"/>
      <c r="E24" s="18">
        <f>10*LOG((H24*1000),10)</f>
        <v>41.76091259055681</v>
      </c>
      <c r="F24" s="2" t="s">
        <v>2</v>
      </c>
      <c r="G24" s="2" t="s">
        <v>5</v>
      </c>
      <c r="H24" s="10">
        <v>15</v>
      </c>
      <c r="I24" s="12" t="s">
        <v>1</v>
      </c>
      <c r="J24" s="4" t="s">
        <v>5</v>
      </c>
      <c r="K24" s="18">
        <f>10*LOG(H24,10)</f>
        <v>11.760912590556812</v>
      </c>
      <c r="L24" s="1" t="s">
        <v>3</v>
      </c>
    </row>
    <row r="25" spans="2:12" ht="12.75">
      <c r="B25" s="1"/>
      <c r="D25" s="1"/>
      <c r="E25" s="18">
        <f t="shared" si="4"/>
        <v>43.010299956639805</v>
      </c>
      <c r="F25" s="2" t="s">
        <v>2</v>
      </c>
      <c r="G25" s="2" t="s">
        <v>5</v>
      </c>
      <c r="H25" s="10">
        <v>20</v>
      </c>
      <c r="I25" s="12" t="s">
        <v>1</v>
      </c>
      <c r="J25" s="4" t="s">
        <v>5</v>
      </c>
      <c r="K25" s="18">
        <f>10*LOG(H25,10)</f>
        <v>13.01029995663981</v>
      </c>
      <c r="L25" s="1" t="s">
        <v>3</v>
      </c>
    </row>
    <row r="26" spans="2:12" ht="12.75">
      <c r="B26" s="1"/>
      <c r="D26" s="1"/>
      <c r="E26" s="18">
        <f t="shared" si="4"/>
        <v>46.98970004336019</v>
      </c>
      <c r="F26" s="2" t="s">
        <v>2</v>
      </c>
      <c r="G26" s="2" t="s">
        <v>5</v>
      </c>
      <c r="H26" s="10">
        <v>50</v>
      </c>
      <c r="I26" s="12" t="s">
        <v>1</v>
      </c>
      <c r="J26" s="4" t="s">
        <v>5</v>
      </c>
      <c r="K26" s="18">
        <f aca="true" t="shared" si="5" ref="K26:K32">10*LOG(H26,10)</f>
        <v>16.989700043360184</v>
      </c>
      <c r="L26" s="1" t="s">
        <v>3</v>
      </c>
    </row>
    <row r="27" spans="2:12" ht="12.75">
      <c r="B27" s="1"/>
      <c r="D27" s="1"/>
      <c r="E27" s="18">
        <f t="shared" si="4"/>
        <v>50</v>
      </c>
      <c r="F27" s="2" t="s">
        <v>2</v>
      </c>
      <c r="G27" s="2" t="s">
        <v>5</v>
      </c>
      <c r="H27" s="10">
        <v>100</v>
      </c>
      <c r="I27" s="12" t="s">
        <v>1</v>
      </c>
      <c r="J27" s="4" t="s">
        <v>5</v>
      </c>
      <c r="K27" s="18">
        <f t="shared" si="5"/>
        <v>20</v>
      </c>
      <c r="L27" s="1" t="s">
        <v>3</v>
      </c>
    </row>
    <row r="28" spans="2:12" ht="12.75">
      <c r="B28" s="1"/>
      <c r="D28" s="1"/>
      <c r="E28" s="18">
        <f t="shared" si="4"/>
        <v>53.01029995663981</v>
      </c>
      <c r="F28" s="2" t="s">
        <v>2</v>
      </c>
      <c r="G28" s="2" t="s">
        <v>5</v>
      </c>
      <c r="H28" s="10">
        <v>200</v>
      </c>
      <c r="I28" s="12" t="s">
        <v>1</v>
      </c>
      <c r="J28" s="4" t="s">
        <v>5</v>
      </c>
      <c r="K28" s="18">
        <f t="shared" si="5"/>
        <v>23.01029995663981</v>
      </c>
      <c r="L28" s="1" t="s">
        <v>3</v>
      </c>
    </row>
    <row r="29" spans="2:12" ht="12.75">
      <c r="B29" s="1"/>
      <c r="D29" s="1"/>
      <c r="E29" s="18">
        <f t="shared" si="4"/>
        <v>56.02059991327962</v>
      </c>
      <c r="F29" s="2" t="s">
        <v>2</v>
      </c>
      <c r="G29" s="2" t="s">
        <v>5</v>
      </c>
      <c r="H29" s="10">
        <v>400</v>
      </c>
      <c r="I29" s="12" t="s">
        <v>1</v>
      </c>
      <c r="J29" s="4" t="s">
        <v>5</v>
      </c>
      <c r="K29" s="18">
        <f t="shared" si="5"/>
        <v>26.02059991327962</v>
      </c>
      <c r="L29" s="1" t="s">
        <v>3</v>
      </c>
    </row>
    <row r="30" spans="2:12" ht="12.75">
      <c r="B30" s="1"/>
      <c r="D30" s="1"/>
      <c r="E30" s="18">
        <f t="shared" si="4"/>
        <v>56.98970004336018</v>
      </c>
      <c r="F30" s="2" t="s">
        <v>2</v>
      </c>
      <c r="G30" s="2" t="s">
        <v>5</v>
      </c>
      <c r="H30" s="10">
        <v>500</v>
      </c>
      <c r="I30" s="12" t="s">
        <v>1</v>
      </c>
      <c r="J30" s="4" t="s">
        <v>5</v>
      </c>
      <c r="K30" s="18">
        <f t="shared" si="5"/>
        <v>26.989700043360184</v>
      </c>
      <c r="L30" s="1" t="s">
        <v>3</v>
      </c>
    </row>
    <row r="31" spans="2:12" ht="12.75">
      <c r="B31" s="1"/>
      <c r="D31" s="1"/>
      <c r="E31" s="18">
        <f t="shared" si="4"/>
        <v>59.99999999999999</v>
      </c>
      <c r="F31" s="2" t="s">
        <v>2</v>
      </c>
      <c r="G31" s="2" t="s">
        <v>5</v>
      </c>
      <c r="H31" s="10">
        <v>1000</v>
      </c>
      <c r="I31" s="12" t="s">
        <v>1</v>
      </c>
      <c r="J31" s="4" t="s">
        <v>5</v>
      </c>
      <c r="K31" s="18">
        <f t="shared" si="5"/>
        <v>29.999999999999996</v>
      </c>
      <c r="L31" s="1" t="s">
        <v>3</v>
      </c>
    </row>
    <row r="32" spans="1:94" s="7" customFormat="1" ht="12.75">
      <c r="A32" s="1"/>
      <c r="B32" s="1"/>
      <c r="C32" s="1"/>
      <c r="D32" s="1"/>
      <c r="E32" s="19">
        <f t="shared" si="4"/>
        <v>61.76091259055681</v>
      </c>
      <c r="F32" s="6" t="s">
        <v>2</v>
      </c>
      <c r="G32" s="6" t="s">
        <v>5</v>
      </c>
      <c r="H32" s="11">
        <v>1500</v>
      </c>
      <c r="I32" s="14" t="s">
        <v>1</v>
      </c>
      <c r="J32" s="5" t="s">
        <v>5</v>
      </c>
      <c r="K32" s="19">
        <f t="shared" si="5"/>
        <v>31.76091259055681</v>
      </c>
      <c r="L32" s="7" t="s">
        <v>3</v>
      </c>
      <c r="M32" s="1"/>
      <c r="N32" s="1"/>
      <c r="O32" s="1"/>
      <c r="P32" s="1"/>
      <c r="Q32" s="1"/>
      <c r="R32" s="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</row>
    <row r="33" spans="2:10" ht="5.25" customHeight="1">
      <c r="B33" s="10"/>
      <c r="C33" s="3"/>
      <c r="D33" s="17"/>
      <c r="H33" s="10"/>
      <c r="I33" s="3"/>
      <c r="J33" s="3"/>
    </row>
    <row r="34" spans="2:94" s="26" customFormat="1" ht="12.75">
      <c r="B34" s="21" t="s">
        <v>6</v>
      </c>
      <c r="C34" s="22"/>
      <c r="D34" s="23"/>
      <c r="E34" s="24" t="s">
        <v>7</v>
      </c>
      <c r="F34" s="25"/>
      <c r="G34" s="25"/>
      <c r="H34" s="21" t="s">
        <v>8</v>
      </c>
      <c r="I34" s="22"/>
      <c r="J34" s="22"/>
      <c r="K34" s="24" t="s">
        <v>9</v>
      </c>
      <c r="M34" s="1"/>
      <c r="N34" s="1"/>
      <c r="O34" s="1"/>
      <c r="P34" s="1"/>
      <c r="Q34" s="1"/>
      <c r="R34" s="1"/>
      <c r="S34" s="30"/>
      <c r="T34" s="30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</row>
    <row r="35" spans="2:94" s="26" customFormat="1" ht="2.25" customHeight="1">
      <c r="B35" s="21"/>
      <c r="C35" s="22"/>
      <c r="D35" s="23"/>
      <c r="E35" s="24"/>
      <c r="F35" s="25"/>
      <c r="G35" s="25"/>
      <c r="H35" s="21"/>
      <c r="I35" s="22"/>
      <c r="J35" s="22"/>
      <c r="K35" s="24"/>
      <c r="M35" s="1"/>
      <c r="N35" s="1"/>
      <c r="O35" s="1"/>
      <c r="P35" s="1"/>
      <c r="Q35" s="1"/>
      <c r="R35" s="1"/>
      <c r="S35" s="30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</row>
    <row r="36" spans="3:94" s="26" customFormat="1" ht="12.75">
      <c r="C36" s="27" t="s">
        <v>10</v>
      </c>
      <c r="F36" s="25"/>
      <c r="G36" s="25"/>
      <c r="H36" s="21"/>
      <c r="I36" s="22"/>
      <c r="J36" s="26" t="s">
        <v>11</v>
      </c>
      <c r="M36" s="1"/>
      <c r="N36" s="1"/>
      <c r="O36" s="1"/>
      <c r="P36" s="1"/>
      <c r="Q36" s="1"/>
      <c r="R36" s="1"/>
      <c r="S36" s="30"/>
      <c r="T36" s="30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</row>
    <row r="37" spans="2:10" ht="3.75" customHeight="1">
      <c r="B37" s="10"/>
      <c r="C37" s="3"/>
      <c r="D37" s="17"/>
      <c r="H37" s="10"/>
      <c r="I37" s="3"/>
      <c r="J37" s="3"/>
    </row>
    <row r="38" spans="2:10" ht="12.75">
      <c r="B38" s="10"/>
      <c r="D38" s="17"/>
      <c r="F38" s="22" t="s">
        <v>17</v>
      </c>
      <c r="H38" s="10"/>
      <c r="I38" s="3"/>
      <c r="J38" s="3"/>
    </row>
    <row r="39" spans="2:10" ht="12.75">
      <c r="B39" s="10"/>
      <c r="C39" s="3"/>
      <c r="D39" s="17"/>
      <c r="H39" s="10"/>
      <c r="I39" s="3"/>
      <c r="J39" s="3"/>
    </row>
    <row r="40" spans="2:10" ht="12.75">
      <c r="B40" s="10"/>
      <c r="C40" s="29" t="s">
        <v>13</v>
      </c>
      <c r="D40" s="17"/>
      <c r="H40" s="10"/>
      <c r="I40" s="3"/>
      <c r="J40" s="3"/>
    </row>
    <row r="41" spans="2:14" ht="12.75">
      <c r="B41" s="10"/>
      <c r="C41" s="3"/>
      <c r="D41" s="17"/>
      <c r="H41" s="10"/>
      <c r="I41" s="3"/>
      <c r="J41" s="3"/>
      <c r="N41" s="1" t="s">
        <v>16</v>
      </c>
    </row>
    <row r="42" spans="2:10" ht="12.75">
      <c r="B42" s="10"/>
      <c r="C42" s="3"/>
      <c r="D42" s="17"/>
      <c r="H42" s="10"/>
      <c r="I42" s="3"/>
      <c r="J42" s="3"/>
    </row>
    <row r="43" spans="2:10" ht="12.75">
      <c r="B43" s="10"/>
      <c r="C43" s="3"/>
      <c r="D43" s="17"/>
      <c r="H43" s="10"/>
      <c r="I43" s="3"/>
      <c r="J43" s="3"/>
    </row>
    <row r="44" spans="2:10" ht="12.75">
      <c r="B44" s="10"/>
      <c r="C44" s="3"/>
      <c r="D44" s="17"/>
      <c r="H44" s="10"/>
      <c r="I44" s="3"/>
      <c r="J44" s="3"/>
    </row>
    <row r="45" spans="2:10" ht="12.75">
      <c r="B45" s="10"/>
      <c r="C45" s="3"/>
      <c r="D45" s="17"/>
      <c r="H45" s="10"/>
      <c r="I45" s="3"/>
      <c r="J45" s="3"/>
    </row>
    <row r="46" spans="2:10" ht="12.75">
      <c r="B46" s="10"/>
      <c r="C46" s="3"/>
      <c r="D46" s="17"/>
      <c r="H46" s="10"/>
      <c r="I46" s="3"/>
      <c r="J46" s="3"/>
    </row>
    <row r="47" spans="2:10" ht="12.75">
      <c r="B47" s="10"/>
      <c r="C47" s="3"/>
      <c r="D47" s="17"/>
      <c r="H47" s="10"/>
      <c r="I47" s="3"/>
      <c r="J47" s="3"/>
    </row>
    <row r="48" spans="2:10" ht="12.75">
      <c r="B48" s="10"/>
      <c r="C48" s="3"/>
      <c r="D48" s="17"/>
      <c r="H48" s="10"/>
      <c r="I48" s="3"/>
      <c r="J48" s="3"/>
    </row>
    <row r="49" spans="2:10" ht="12.75">
      <c r="B49" s="10"/>
      <c r="C49" s="3"/>
      <c r="D49" s="17"/>
      <c r="H49" s="10"/>
      <c r="I49" s="3"/>
      <c r="J49" s="3"/>
    </row>
    <row r="50" spans="2:10" ht="12.75">
      <c r="B50" s="10"/>
      <c r="C50" s="3"/>
      <c r="D50" s="17"/>
      <c r="H50" s="10"/>
      <c r="I50" s="3"/>
      <c r="J50" s="3"/>
    </row>
    <row r="51" spans="2:10" ht="12.75">
      <c r="B51" s="10"/>
      <c r="C51" s="3"/>
      <c r="D51" s="17"/>
      <c r="H51" s="10"/>
      <c r="I51" s="3"/>
      <c r="J51" s="3"/>
    </row>
    <row r="52" spans="2:10" ht="12.75">
      <c r="B52" s="10"/>
      <c r="C52" s="3"/>
      <c r="D52" s="17"/>
      <c r="H52" s="10"/>
      <c r="I52" s="3"/>
      <c r="J52" s="3"/>
    </row>
    <row r="53" spans="2:10" ht="12.75">
      <c r="B53" s="10"/>
      <c r="C53" s="3"/>
      <c r="D53" s="17"/>
      <c r="H53" s="10"/>
      <c r="I53" s="3"/>
      <c r="J53" s="3"/>
    </row>
    <row r="54" spans="2:10" ht="12.75">
      <c r="B54" s="10"/>
      <c r="C54" s="3"/>
      <c r="D54" s="17"/>
      <c r="H54" s="10"/>
      <c r="I54" s="3"/>
      <c r="J54" s="3"/>
    </row>
  </sheetData>
  <mergeCells count="1">
    <mergeCell ref="B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IsecT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Gary Hinson PhD MBA CISA CISM CISSP</dc:creator>
  <cp:keywords/>
  <dc:description/>
  <cp:lastModifiedBy>Dr Gary Hinson PhD MBA CISA CISM CISSP</cp:lastModifiedBy>
  <cp:lastPrinted>2009-07-02T06:41:15Z</cp:lastPrinted>
  <dcterms:created xsi:type="dcterms:W3CDTF">2009-07-02T05:41:13Z</dcterms:created>
  <dcterms:modified xsi:type="dcterms:W3CDTF">2009-07-16T03:05:04Z</dcterms:modified>
  <cp:category/>
  <cp:version/>
  <cp:contentType/>
  <cp:contentStatus/>
</cp:coreProperties>
</file>